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Ano Atual\girf\COORDENAÇÃO SIPNI GO\INFLUENZA\"/>
    </mc:Choice>
  </mc:AlternateContent>
  <xr:revisionPtr revIDLastSave="0" documentId="13_ncr:1_{F165C301-75E0-4845-A0D8-F6D43BF3537E}" xr6:coauthVersionLast="47" xr6:coauthVersionMax="47" xr10:uidLastSave="{00000000-0000-0000-0000-000000000000}"/>
  <bookViews>
    <workbookView xWindow="-120" yWindow="-120" windowWidth="29040" windowHeight="15720" tabRatio="556" xr2:uid="{00000000-000D-0000-FFFF-FFFF00000000}"/>
  </bookViews>
  <sheets>
    <sheet name="Plan1" sheetId="3" r:id="rId1"/>
  </sheets>
  <definedNames>
    <definedName name="_xlnm._FilterDatabase" localSheetId="0" hidden="1">Plan1!$B$2:$T$28</definedName>
    <definedName name="_xlnm.Print_Area" localSheetId="0">Plan1!$A$1:$T$54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8" i="3" l="1"/>
  <c r="C28" i="3" l="1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S28" i="3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 l="1"/>
</calcChain>
</file>

<file path=xl/sharedStrings.xml><?xml version="1.0" encoding="utf-8"?>
<sst xmlns="http://schemas.openxmlformats.org/spreadsheetml/2006/main" count="193" uniqueCount="74">
  <si>
    <t>Total</t>
  </si>
  <si>
    <t>-</t>
  </si>
  <si>
    <t xml:space="preserve">Legenda  </t>
  </si>
  <si>
    <t>*dados preliminares e sujeitos a alterações</t>
  </si>
  <si>
    <t>Fonte:</t>
  </si>
  <si>
    <t>1) 6m a &lt; 2 anos: Total de nascidos vivos disponibilizado no banco de dados do SINASC, de 2023.</t>
  </si>
  <si>
    <t>2) 2 a &lt; 6 anos; 60 anos e mais: Estimativas Populacionais do Ministério da Saúde - CGIAE</t>
  </si>
  <si>
    <t>1) Gestante: 9/12 (avos) do total de nascidos vivos disponibilizado no banco de dados do SINASC, de 2023.</t>
  </si>
  <si>
    <t>1) Puérperas: população de menores que 1 ano do banco de dados do SINASC, de 2023, divido por 365 dias e multiplicado por 45 dias.</t>
  </si>
  <si>
    <t>3) Indígenas vivendo em terra indígena: SESAI, 2024.</t>
  </si>
  <si>
    <t>2) Indígenas vivendo fora da terra indígena: IBGE - Censo demográfico 2022.</t>
  </si>
  <si>
    <t>2) Quilombolas: IBGE - Censo demográfico 2022.</t>
  </si>
  <si>
    <t>4) Trabalhadores de saúde: Inclui-se a ocupação CBO 5162-10 (Cuidador de Idoso), totalizando 3.080 pessoas. Fonte: CNES, competência 01/2025. Dados de doses aplicadas da campanha da Campanha de Influenza de 2020. Incluiu indivíduos entre 18 e 59 anos. Para as faixas acima de 60 anos, foi baseada no banco do CNES. Os estados do BA, CE, PB, PE, MG, MS, MT, RS e SC encaminharam os excedentes populacionais pactuados na CIB, baseados em estimativas municipais, presente no Plano Nacional de Operacionalização da Vacinação Contra a COVID-19, 13ª edição.</t>
  </si>
  <si>
    <t>5) Pessoas com deficiência permanente (de 6 a 59 anos): IBGE - Censo demográfico 2010.</t>
  </si>
  <si>
    <t>6) Adolescentes em medidas socioeducativas: baseado na planilha enviada pelo MMFDH/SINASE e nas portarias de habilitação (2022).</t>
  </si>
  <si>
    <t>7) População privada de liberdade: base de dados do Departamento Penitenciário Nacional- Infopen, de 2022, incluiu indivíduos acima de 18 anos.</t>
  </si>
  <si>
    <t>8) Funcionário do Sistema de Privação de Liberdade e do Socioeducativo: base de dados do Departamento Penitenciário Nacional- Infopen, de 2022, incluiu indivíduos acima de 18 anos.</t>
  </si>
  <si>
    <t xml:space="preserve">9) Comorbidades: mediana de doses aplicadas nas Campanhas de Influenza entre 2018 a 2022 - (incluiu indivíduos entre 2 a 59 anos). </t>
  </si>
  <si>
    <t>10) Professores: Instituto Nacional de Estudos e Pesquisas Educacionais Anísio Teixeira (INEP), de 2021, Censo Escolar.</t>
  </si>
  <si>
    <t>11) Forças Armadas: Força Armada: Ministério da Defesa, de dezembro de 2020, incluiu indivíduos acima de 18 anos (DADOS USADOS NA CAMPANHA DE 2021)</t>
  </si>
  <si>
    <t>12) Pessoas em situação de rua: população estimada a partir da vacinação monovalente da Vacina COVID-19 – RNDS.</t>
  </si>
  <si>
    <t>13) Forças de Segurança e Salvamento: SIAPE-PRF - 2022; DGP/PF - 2023; Anuário Brasileiro de Segurança Pública - 2022.</t>
  </si>
  <si>
    <t>14) Caminhoneiros: Base CAGED e ANTT (RNTRC), 2022, incluiu indivíduos acima de 18 anos.</t>
  </si>
  <si>
    <t>15) Trabalhadores de transporte coletivo rodoviário passageiros urbano e de longo curso: Base CAGED e ANTT (RNTRC), 2022, incluiu indivíduos acima de 18 anos.</t>
  </si>
  <si>
    <t>16) Trabalhadores portuários: Base CAGED e Ministério de Portos e Aeroportos, 2022, incluiu indivíduos acima de 18 anos.</t>
  </si>
  <si>
    <t>17) Trabalhadores dos Correios: Administrativo, Operacional, Efetivo terceirizado Operacional (tratamento, distribuição, logística e transporte).</t>
  </si>
  <si>
    <t>MUNICÍPIO</t>
  </si>
  <si>
    <t>Hidrolândia</t>
  </si>
  <si>
    <t>Aparecida de Goiânia</t>
  </si>
  <si>
    <t>Aragoiânia</t>
  </si>
  <si>
    <t>Bela Vista de Goiás</t>
  </si>
  <si>
    <t>Bonfinópolis</t>
  </si>
  <si>
    <t>Caldazinha</t>
  </si>
  <si>
    <t>Cezarina</t>
  </si>
  <si>
    <t>Cristianópolis</t>
  </si>
  <si>
    <t>Cromínia</t>
  </si>
  <si>
    <t>Edealina</t>
  </si>
  <si>
    <t>Edéia</t>
  </si>
  <si>
    <t>Indiara</t>
  </si>
  <si>
    <t>Jandaia</t>
  </si>
  <si>
    <t>Leopoldo de Bulhões</t>
  </si>
  <si>
    <t>Mairipotaba</t>
  </si>
  <si>
    <t>Orizona</t>
  </si>
  <si>
    <t>Piracanjuba</t>
  </si>
  <si>
    <t>Pontalina</t>
  </si>
  <si>
    <t>Professor Jamil</t>
  </si>
  <si>
    <t>São Miguel do Passa Quatro</t>
  </si>
  <si>
    <t>Senador Canedo</t>
  </si>
  <si>
    <t>Silvânia</t>
  </si>
  <si>
    <t>Varjão</t>
  </si>
  <si>
    <t>Vianópolis</t>
  </si>
  <si>
    <t>Vicentinópolis</t>
  </si>
  <si>
    <t>Notas: Dados municipais diferentes de dados por UF devido às estimativas de populações de Forças de Segurança e Salvamento, Caminhoneiros, Trabalhador do Transporte Coletivo Rodoviário Passageiros Urbano e de Longo Curso, Trabalhadores Portuários e Trabalhadores dos Correios.</t>
  </si>
  <si>
    <t>Estimativa populacional para a Estratégia Nacional de Vacinação contra Influenza. Goiás - 2025*</t>
  </si>
  <si>
    <t>REGIONAL</t>
  </si>
  <si>
    <r>
      <t>1</t>
    </r>
    <r>
      <rPr>
        <b/>
        <sz val="10"/>
        <rFont val="Calibri"/>
        <family val="2"/>
      </rPr>
      <t>Crianças de 6m a &lt; 2 anos</t>
    </r>
  </si>
  <si>
    <r>
      <t>2</t>
    </r>
    <r>
      <rPr>
        <b/>
        <sz val="10"/>
        <rFont val="Calibri"/>
        <family val="2"/>
      </rPr>
      <t>Crianças de 2 a &lt; 6 anos</t>
    </r>
  </si>
  <si>
    <r>
      <t>2</t>
    </r>
    <r>
      <rPr>
        <b/>
        <sz val="10"/>
        <rFont val="Calibri"/>
        <family val="2"/>
      </rPr>
      <t>Pessoas de 60 anos e mais</t>
    </r>
  </si>
  <si>
    <r>
      <t>1</t>
    </r>
    <r>
      <rPr>
        <b/>
        <sz val="10"/>
        <rFont val="Calibri"/>
        <family val="2"/>
      </rPr>
      <t>Gestantes</t>
    </r>
  </si>
  <si>
    <r>
      <t>1</t>
    </r>
    <r>
      <rPr>
        <b/>
        <sz val="10"/>
        <rFont val="Calibri"/>
        <family val="2"/>
      </rPr>
      <t>Puérperas</t>
    </r>
  </si>
  <si>
    <r>
      <t>2</t>
    </r>
    <r>
      <rPr>
        <b/>
        <sz val="10"/>
        <rFont val="Calibri"/>
        <family val="2"/>
      </rPr>
      <t>Indígenas vivendo fora da terra indígena</t>
    </r>
  </si>
  <si>
    <r>
      <t>3</t>
    </r>
    <r>
      <rPr>
        <b/>
        <sz val="10"/>
        <rFont val="Calibri"/>
        <family val="2"/>
      </rPr>
      <t>Indígenas vivendo em terra indígena</t>
    </r>
  </si>
  <si>
    <r>
      <t>2</t>
    </r>
    <r>
      <rPr>
        <b/>
        <sz val="10"/>
        <rFont val="Calibri"/>
        <family val="2"/>
      </rPr>
      <t>Quilombolas</t>
    </r>
  </si>
  <si>
    <r>
      <t>4</t>
    </r>
    <r>
      <rPr>
        <b/>
        <sz val="10"/>
        <rFont val="Calibri"/>
        <family val="2"/>
      </rPr>
      <t>Trabalhadores de saúde</t>
    </r>
  </si>
  <si>
    <r>
      <t>5</t>
    </r>
    <r>
      <rPr>
        <b/>
        <sz val="10"/>
        <rFont val="Calibri"/>
        <family val="2"/>
      </rPr>
      <t>Pessoas com deficiência permanente</t>
    </r>
  </si>
  <si>
    <r>
      <t>6</t>
    </r>
    <r>
      <rPr>
        <b/>
        <sz val="10"/>
        <rFont val="Calibri"/>
        <family val="2"/>
      </rPr>
      <t>Adolescentes em medidas socioeducativas (menores de 18 anos)</t>
    </r>
  </si>
  <si>
    <r>
      <t>7</t>
    </r>
    <r>
      <rPr>
        <b/>
        <sz val="10"/>
        <rFont val="Calibri"/>
        <family val="2"/>
      </rPr>
      <t>População privada de liberdade (18 anos e mais)</t>
    </r>
  </si>
  <si>
    <r>
      <t>8</t>
    </r>
    <r>
      <rPr>
        <b/>
        <sz val="10"/>
        <rFont val="Calibri"/>
        <family val="2"/>
      </rPr>
      <t>Funcionário do Sistema de Privação de Liberdade</t>
    </r>
  </si>
  <si>
    <r>
      <t>9</t>
    </r>
    <r>
      <rPr>
        <b/>
        <sz val="10"/>
        <rFont val="Calibri"/>
        <family val="2"/>
      </rPr>
      <t>Comorbidades</t>
    </r>
  </si>
  <si>
    <r>
      <t>10</t>
    </r>
    <r>
      <rPr>
        <b/>
        <sz val="10"/>
        <rFont val="Calibri"/>
        <family val="2"/>
      </rPr>
      <t>Professores</t>
    </r>
  </si>
  <si>
    <r>
      <t>11</t>
    </r>
    <r>
      <rPr>
        <b/>
        <sz val="10"/>
        <rFont val="Calibri"/>
        <family val="2"/>
      </rPr>
      <t>Forças Armadas</t>
    </r>
  </si>
  <si>
    <r>
      <t>12</t>
    </r>
    <r>
      <rPr>
        <b/>
        <sz val="10"/>
        <rFont val="Calibri"/>
        <family val="2"/>
      </rPr>
      <t>Pessoas em situação de rua</t>
    </r>
  </si>
  <si>
    <t>CENTRO SUL</t>
  </si>
  <si>
    <t>Regional Centro Sul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</si>
</sst>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9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2" borderId="0" xfId="0" applyFont="1" applyFill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wrapText="1"/>
    </xf>
    <xf numFmtId="164" fontId="2" fillId="3" borderId="0" xfId="1" applyNumberFormat="1" applyFont="1" applyFill="1" applyBorder="1" applyAlignment="1">
      <alignment wrapText="1"/>
    </xf>
    <xf numFmtId="165" fontId="1" fillId="3" borderId="0" xfId="1" applyNumberFormat="1" applyFont="1" applyFill="1" applyBorder="1" applyAlignment="1">
      <alignment horizontal="center" wrapText="1"/>
    </xf>
    <xf numFmtId="165" fontId="2" fillId="3" borderId="0" xfId="1" applyNumberFormat="1" applyFont="1" applyFill="1" applyBorder="1" applyAlignment="1">
      <alignment horizontal="center" wrapText="1"/>
    </xf>
    <xf numFmtId="3" fontId="2" fillId="3" borderId="0" xfId="1" applyNumberFormat="1" applyFont="1" applyFill="1" applyBorder="1" applyAlignment="1">
      <alignment horizontal="center" wrapText="1"/>
    </xf>
    <xf numFmtId="0" fontId="1" fillId="3" borderId="0" xfId="0" applyFont="1" applyFill="1"/>
    <xf numFmtId="0" fontId="1" fillId="3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horizontal="center" vertical="center"/>
    </xf>
    <xf numFmtId="0" fontId="7" fillId="3" borderId="0" xfId="0" applyFont="1" applyFill="1"/>
    <xf numFmtId="0" fontId="8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/>
    <xf numFmtId="3" fontId="7" fillId="2" borderId="2" xfId="0" applyNumberFormat="1" applyFont="1" applyFill="1" applyBorder="1" applyAlignment="1">
      <alignment horizontal="left" vertical="center"/>
    </xf>
    <xf numFmtId="3" fontId="7" fillId="2" borderId="2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/>
    </xf>
    <xf numFmtId="3" fontId="7" fillId="2" borderId="2" xfId="4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/>
    </xf>
    <xf numFmtId="3" fontId="7" fillId="3" borderId="0" xfId="0" applyNumberFormat="1" applyFont="1" applyFill="1" applyAlignment="1">
      <alignment horizontal="center"/>
    </xf>
    <xf numFmtId="3" fontId="7" fillId="3" borderId="0" xfId="0" applyNumberFormat="1" applyFont="1" applyFill="1" applyBorder="1" applyAlignment="1">
      <alignment horizontal="center"/>
    </xf>
    <xf numFmtId="3" fontId="7" fillId="3" borderId="0" xfId="0" applyNumberFormat="1" applyFont="1" applyFill="1"/>
    <xf numFmtId="0" fontId="7" fillId="2" borderId="0" xfId="0" applyFont="1" applyFill="1" applyBorder="1"/>
    <xf numFmtId="0" fontId="7" fillId="3" borderId="0" xfId="0" applyFont="1" applyFill="1" applyBorder="1"/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horizontal="center" wrapText="1"/>
    </xf>
    <xf numFmtId="3" fontId="1" fillId="2" borderId="0" xfId="0" applyNumberFormat="1" applyFont="1" applyFill="1" applyBorder="1" applyAlignment="1">
      <alignment horizontal="center" wrapText="1"/>
    </xf>
    <xf numFmtId="3" fontId="1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1" fillId="3" borderId="0" xfId="0" applyFont="1" applyFill="1" applyBorder="1" applyAlignment="1">
      <alignment horizontal="left" wrapText="1"/>
    </xf>
    <xf numFmtId="0" fontId="6" fillId="7" borderId="3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</cellXfs>
  <cellStyles count="5">
    <cellStyle name="Normal" xfId="0" builtinId="0"/>
    <cellStyle name="Vírgula 2" xfId="4" xr:uid="{00000000-0005-0000-0000-000001000000}"/>
    <cellStyle name="Vírgula 3" xfId="3" xr:uid="{00000000-0005-0000-0000-000002000000}"/>
    <cellStyle name="Vírgula 4" xfId="1" xr:uid="{00000000-0005-0000-0000-000003000000}"/>
    <cellStyle name="Vírgula 4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Z54"/>
  <sheetViews>
    <sheetView tabSelected="1" zoomScale="80" zoomScaleNormal="80" zoomScaleSheetLayoutView="90" workbookViewId="0">
      <selection activeCell="L36" sqref="L36"/>
    </sheetView>
  </sheetViews>
  <sheetFormatPr defaultColWidth="9.140625" defaultRowHeight="15" x14ac:dyDescent="0.25"/>
  <cols>
    <col min="1" max="1" width="21.28515625" style="21" customWidth="1"/>
    <col min="2" max="2" width="27.85546875" style="21" customWidth="1"/>
    <col min="3" max="3" width="17" style="21" customWidth="1"/>
    <col min="4" max="4" width="17.42578125" style="21" customWidth="1"/>
    <col min="5" max="5" width="15.42578125" style="21" customWidth="1"/>
    <col min="6" max="6" width="11.7109375" style="21" customWidth="1"/>
    <col min="7" max="7" width="10.5703125" style="21" customWidth="1"/>
    <col min="8" max="8" width="16.28515625" style="21" customWidth="1"/>
    <col min="9" max="9" width="12.5703125" style="21" customWidth="1"/>
    <col min="10" max="10" width="16" style="21" customWidth="1"/>
    <col min="11" max="11" width="16.42578125" style="21" customWidth="1"/>
    <col min="12" max="12" width="18.7109375" style="21" customWidth="1"/>
    <col min="13" max="13" width="22.5703125" style="21" customWidth="1"/>
    <col min="14" max="14" width="18.28515625" style="21" customWidth="1"/>
    <col min="15" max="15" width="20" style="21" customWidth="1"/>
    <col min="16" max="16" width="13.140625" style="21" customWidth="1"/>
    <col min="17" max="17" width="11.7109375" style="21" customWidth="1"/>
    <col min="18" max="18" width="10.7109375" style="21" customWidth="1"/>
    <col min="19" max="19" width="14.7109375" style="21" customWidth="1"/>
    <col min="20" max="20" width="16.28515625" style="21" customWidth="1"/>
    <col min="21" max="21" width="13.28515625" style="21" customWidth="1"/>
    <col min="22" max="16384" width="9.140625" style="21"/>
  </cols>
  <sheetData>
    <row r="1" spans="1:20" ht="15" customHeight="1" x14ac:dyDescent="0.25">
      <c r="A1" s="42" t="s">
        <v>53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0" s="2" customFormat="1" ht="45.75" customHeight="1" x14ac:dyDescent="0.25">
      <c r="A2" s="18" t="s">
        <v>54</v>
      </c>
      <c r="B2" s="18" t="s">
        <v>26</v>
      </c>
      <c r="C2" s="22" t="s">
        <v>55</v>
      </c>
      <c r="D2" s="22" t="s">
        <v>56</v>
      </c>
      <c r="E2" s="22" t="s">
        <v>57</v>
      </c>
      <c r="F2" s="22" t="s">
        <v>58</v>
      </c>
      <c r="G2" s="22" t="s">
        <v>59</v>
      </c>
      <c r="H2" s="22" t="s">
        <v>60</v>
      </c>
      <c r="I2" s="22" t="s">
        <v>61</v>
      </c>
      <c r="J2" s="22" t="s">
        <v>62</v>
      </c>
      <c r="K2" s="22" t="s">
        <v>63</v>
      </c>
      <c r="L2" s="22" t="s">
        <v>64</v>
      </c>
      <c r="M2" s="22" t="s">
        <v>65</v>
      </c>
      <c r="N2" s="22" t="s">
        <v>66</v>
      </c>
      <c r="O2" s="22" t="s">
        <v>67</v>
      </c>
      <c r="P2" s="22" t="s">
        <v>68</v>
      </c>
      <c r="Q2" s="22" t="s">
        <v>69</v>
      </c>
      <c r="R2" s="22" t="s">
        <v>70</v>
      </c>
      <c r="S2" s="22" t="s">
        <v>71</v>
      </c>
      <c r="T2" s="19" t="s">
        <v>0</v>
      </c>
    </row>
    <row r="3" spans="1:20" x14ac:dyDescent="0.25">
      <c r="A3" s="23" t="s">
        <v>72</v>
      </c>
      <c r="B3" s="24" t="s">
        <v>28</v>
      </c>
      <c r="C3" s="25">
        <v>10642.5</v>
      </c>
      <c r="D3" s="25">
        <v>36949</v>
      </c>
      <c r="E3" s="25">
        <v>61713</v>
      </c>
      <c r="F3" s="25">
        <v>5321.25</v>
      </c>
      <c r="G3" s="25">
        <v>874.7260273972604</v>
      </c>
      <c r="H3" s="25">
        <v>1083</v>
      </c>
      <c r="I3" s="25">
        <v>0</v>
      </c>
      <c r="J3" s="26">
        <v>774</v>
      </c>
      <c r="K3" s="27">
        <v>18278.22450826308</v>
      </c>
      <c r="L3" s="28">
        <v>21892</v>
      </c>
      <c r="M3" s="25" t="s">
        <v>1</v>
      </c>
      <c r="N3" s="25">
        <v>5648</v>
      </c>
      <c r="O3" s="25">
        <v>389</v>
      </c>
      <c r="P3" s="25">
        <v>19546</v>
      </c>
      <c r="Q3" s="25">
        <v>3841</v>
      </c>
      <c r="R3" s="25" t="s">
        <v>1</v>
      </c>
      <c r="S3" s="25">
        <v>100</v>
      </c>
      <c r="T3" s="29">
        <f t="shared" ref="T3:T27" si="0">SUM(C3:S3)</f>
        <v>187051.70053566035</v>
      </c>
    </row>
    <row r="4" spans="1:20" x14ac:dyDescent="0.25">
      <c r="A4" s="23" t="s">
        <v>72</v>
      </c>
      <c r="B4" s="24" t="s">
        <v>29</v>
      </c>
      <c r="C4" s="25">
        <v>154.5</v>
      </c>
      <c r="D4" s="25">
        <v>809</v>
      </c>
      <c r="E4" s="25">
        <v>2099</v>
      </c>
      <c r="F4" s="25">
        <v>77.25</v>
      </c>
      <c r="G4" s="25">
        <v>12.698630136986301</v>
      </c>
      <c r="H4" s="25">
        <v>5</v>
      </c>
      <c r="I4" s="25">
        <v>0</v>
      </c>
      <c r="J4" s="26" t="s">
        <v>1</v>
      </c>
      <c r="K4" s="27">
        <v>269.25179787588701</v>
      </c>
      <c r="L4" s="28">
        <v>400</v>
      </c>
      <c r="M4" s="25" t="s">
        <v>1</v>
      </c>
      <c r="N4" s="25" t="s">
        <v>1</v>
      </c>
      <c r="O4" s="25">
        <v>0</v>
      </c>
      <c r="P4" s="25">
        <v>787</v>
      </c>
      <c r="Q4" s="25">
        <v>131</v>
      </c>
      <c r="R4" s="25" t="s">
        <v>1</v>
      </c>
      <c r="S4" s="25" t="s">
        <v>1</v>
      </c>
      <c r="T4" s="29">
        <f t="shared" si="0"/>
        <v>4744.7004280128731</v>
      </c>
    </row>
    <row r="5" spans="1:20" x14ac:dyDescent="0.25">
      <c r="A5" s="23" t="s">
        <v>72</v>
      </c>
      <c r="B5" s="24" t="s">
        <v>30</v>
      </c>
      <c r="C5" s="25">
        <v>630</v>
      </c>
      <c r="D5" s="25">
        <v>2197</v>
      </c>
      <c r="E5" s="25">
        <v>6470</v>
      </c>
      <c r="F5" s="25">
        <v>315</v>
      </c>
      <c r="G5" s="25">
        <v>51.780821917808218</v>
      </c>
      <c r="H5" s="25">
        <v>41</v>
      </c>
      <c r="I5" s="25">
        <v>0</v>
      </c>
      <c r="J5" s="26" t="s">
        <v>1</v>
      </c>
      <c r="K5" s="27">
        <v>496.57093870552927</v>
      </c>
      <c r="L5" s="28">
        <v>1059</v>
      </c>
      <c r="M5" s="25" t="s">
        <v>1</v>
      </c>
      <c r="N5" s="25">
        <v>123</v>
      </c>
      <c r="O5" s="25">
        <v>27</v>
      </c>
      <c r="P5" s="25">
        <v>1482</v>
      </c>
      <c r="Q5" s="25">
        <v>618</v>
      </c>
      <c r="R5" s="25" t="s">
        <v>1</v>
      </c>
      <c r="S5" s="25">
        <v>6</v>
      </c>
      <c r="T5" s="29">
        <f t="shared" si="0"/>
        <v>13516.351760623336</v>
      </c>
    </row>
    <row r="6" spans="1:20" x14ac:dyDescent="0.25">
      <c r="A6" s="23" t="s">
        <v>72</v>
      </c>
      <c r="B6" s="24" t="s">
        <v>31</v>
      </c>
      <c r="C6" s="25">
        <v>189</v>
      </c>
      <c r="D6" s="25">
        <v>677</v>
      </c>
      <c r="E6" s="25">
        <v>1672</v>
      </c>
      <c r="F6" s="25">
        <v>94.5</v>
      </c>
      <c r="G6" s="25">
        <v>15.534246575342467</v>
      </c>
      <c r="H6" s="25">
        <v>30</v>
      </c>
      <c r="I6" s="25">
        <v>0</v>
      </c>
      <c r="J6" s="26" t="s">
        <v>1</v>
      </c>
      <c r="K6" s="27">
        <v>315.5984188217364</v>
      </c>
      <c r="L6" s="28">
        <v>403</v>
      </c>
      <c r="M6" s="25" t="s">
        <v>1</v>
      </c>
      <c r="N6" s="25" t="s">
        <v>1</v>
      </c>
      <c r="O6" s="25">
        <v>0</v>
      </c>
      <c r="P6" s="25">
        <v>697</v>
      </c>
      <c r="Q6" s="25">
        <v>120</v>
      </c>
      <c r="R6" s="25" t="s">
        <v>1</v>
      </c>
      <c r="S6" s="25" t="s">
        <v>1</v>
      </c>
      <c r="T6" s="29">
        <f t="shared" si="0"/>
        <v>4213.6326653970791</v>
      </c>
    </row>
    <row r="7" spans="1:20" x14ac:dyDescent="0.25">
      <c r="A7" s="23" t="s">
        <v>72</v>
      </c>
      <c r="B7" s="24" t="s">
        <v>32</v>
      </c>
      <c r="C7" s="25">
        <v>51</v>
      </c>
      <c r="D7" s="25">
        <v>261</v>
      </c>
      <c r="E7" s="25">
        <v>895</v>
      </c>
      <c r="F7" s="25">
        <v>25.5</v>
      </c>
      <c r="G7" s="25">
        <v>4.1917808219178081</v>
      </c>
      <c r="H7" s="25">
        <v>11</v>
      </c>
      <c r="I7" s="25">
        <v>0</v>
      </c>
      <c r="J7" s="26" t="s">
        <v>1</v>
      </c>
      <c r="K7" s="27">
        <v>91.589750916797641</v>
      </c>
      <c r="L7" s="28">
        <v>157</v>
      </c>
      <c r="M7" s="25" t="s">
        <v>1</v>
      </c>
      <c r="N7" s="25" t="s">
        <v>1</v>
      </c>
      <c r="O7" s="25">
        <v>0</v>
      </c>
      <c r="P7" s="25">
        <v>246</v>
      </c>
      <c r="Q7" s="25">
        <v>58</v>
      </c>
      <c r="R7" s="25" t="s">
        <v>1</v>
      </c>
      <c r="S7" s="25">
        <v>0</v>
      </c>
      <c r="T7" s="29">
        <f t="shared" si="0"/>
        <v>1800.2815317387153</v>
      </c>
    </row>
    <row r="8" spans="1:20" x14ac:dyDescent="0.25">
      <c r="A8" s="23" t="s">
        <v>72</v>
      </c>
      <c r="B8" s="24" t="s">
        <v>33</v>
      </c>
      <c r="C8" s="25">
        <v>117</v>
      </c>
      <c r="D8" s="25">
        <v>486</v>
      </c>
      <c r="E8" s="25">
        <v>1633</v>
      </c>
      <c r="F8" s="25">
        <v>58.5</v>
      </c>
      <c r="G8" s="25">
        <v>9.6164383561643838</v>
      </c>
      <c r="H8" s="25">
        <v>12</v>
      </c>
      <c r="I8" s="25">
        <v>0</v>
      </c>
      <c r="J8" s="26" t="s">
        <v>1</v>
      </c>
      <c r="K8" s="27">
        <v>116.97004333952469</v>
      </c>
      <c r="L8" s="28">
        <v>278</v>
      </c>
      <c r="M8" s="25" t="s">
        <v>1</v>
      </c>
      <c r="N8" s="25" t="s">
        <v>1</v>
      </c>
      <c r="O8" s="25">
        <v>0</v>
      </c>
      <c r="P8" s="25">
        <v>596</v>
      </c>
      <c r="Q8" s="25">
        <v>157</v>
      </c>
      <c r="R8" s="25" t="s">
        <v>1</v>
      </c>
      <c r="S8" s="25" t="s">
        <v>1</v>
      </c>
      <c r="T8" s="29">
        <f t="shared" si="0"/>
        <v>3464.0864816956891</v>
      </c>
    </row>
    <row r="9" spans="1:20" x14ac:dyDescent="0.25">
      <c r="A9" s="23" t="s">
        <v>72</v>
      </c>
      <c r="B9" s="24" t="s">
        <v>34</v>
      </c>
      <c r="C9" s="25">
        <v>66</v>
      </c>
      <c r="D9" s="25">
        <v>193</v>
      </c>
      <c r="E9" s="25">
        <v>753</v>
      </c>
      <c r="F9" s="25">
        <v>33</v>
      </c>
      <c r="G9" s="25">
        <v>5.4246575342465757</v>
      </c>
      <c r="H9" s="25" t="s">
        <v>1</v>
      </c>
      <c r="I9" s="25">
        <v>0</v>
      </c>
      <c r="J9" s="26" t="s">
        <v>1</v>
      </c>
      <c r="K9" s="27">
        <v>104.8316426156118</v>
      </c>
      <c r="L9" s="28">
        <v>47</v>
      </c>
      <c r="M9" s="25" t="s">
        <v>1</v>
      </c>
      <c r="N9" s="25" t="s">
        <v>1</v>
      </c>
      <c r="O9" s="25">
        <v>0</v>
      </c>
      <c r="P9" s="25">
        <v>262</v>
      </c>
      <c r="Q9" s="25">
        <v>65</v>
      </c>
      <c r="R9" s="25" t="s">
        <v>1</v>
      </c>
      <c r="S9" s="25" t="s">
        <v>1</v>
      </c>
      <c r="T9" s="29">
        <f t="shared" si="0"/>
        <v>1529.2563001498584</v>
      </c>
    </row>
    <row r="10" spans="1:20" x14ac:dyDescent="0.25">
      <c r="A10" s="23" t="s">
        <v>72</v>
      </c>
      <c r="B10" s="24" t="s">
        <v>35</v>
      </c>
      <c r="C10" s="25">
        <v>49.5</v>
      </c>
      <c r="D10" s="25">
        <v>204</v>
      </c>
      <c r="E10" s="25">
        <v>963</v>
      </c>
      <c r="F10" s="25">
        <v>24.75</v>
      </c>
      <c r="G10" s="25">
        <v>4.0684931506849313</v>
      </c>
      <c r="H10" s="25">
        <v>2</v>
      </c>
      <c r="I10" s="25">
        <v>0</v>
      </c>
      <c r="J10" s="26">
        <v>372</v>
      </c>
      <c r="K10" s="27">
        <v>113.6595704148212</v>
      </c>
      <c r="L10" s="28">
        <v>124</v>
      </c>
      <c r="M10" s="25" t="s">
        <v>1</v>
      </c>
      <c r="N10" s="25" t="s">
        <v>1</v>
      </c>
      <c r="O10" s="25">
        <v>0</v>
      </c>
      <c r="P10" s="25">
        <v>221</v>
      </c>
      <c r="Q10" s="25">
        <v>44</v>
      </c>
      <c r="R10" s="25" t="s">
        <v>1</v>
      </c>
      <c r="S10" s="25" t="s">
        <v>1</v>
      </c>
      <c r="T10" s="29">
        <f t="shared" si="0"/>
        <v>2121.9780635655061</v>
      </c>
    </row>
    <row r="11" spans="1:20" x14ac:dyDescent="0.25">
      <c r="A11" s="23" t="s">
        <v>72</v>
      </c>
      <c r="B11" s="24" t="s">
        <v>36</v>
      </c>
      <c r="C11" s="25">
        <v>46.5</v>
      </c>
      <c r="D11" s="25">
        <v>223</v>
      </c>
      <c r="E11" s="25">
        <v>864</v>
      </c>
      <c r="F11" s="25">
        <v>23.25</v>
      </c>
      <c r="G11" s="25">
        <v>3.8219178082191778</v>
      </c>
      <c r="H11" s="25" t="s">
        <v>1</v>
      </c>
      <c r="I11" s="25">
        <v>0</v>
      </c>
      <c r="J11" s="26" t="s">
        <v>1</v>
      </c>
      <c r="K11" s="27">
        <v>119.17702528932701</v>
      </c>
      <c r="L11" s="28">
        <v>155</v>
      </c>
      <c r="M11" s="25" t="s">
        <v>1</v>
      </c>
      <c r="N11" s="25" t="s">
        <v>1</v>
      </c>
      <c r="O11" s="25">
        <v>0</v>
      </c>
      <c r="P11" s="25">
        <v>164</v>
      </c>
      <c r="Q11" s="25">
        <v>81</v>
      </c>
      <c r="R11" s="25" t="s">
        <v>1</v>
      </c>
      <c r="S11" s="25">
        <v>1</v>
      </c>
      <c r="T11" s="29">
        <f t="shared" si="0"/>
        <v>1680.7489430975463</v>
      </c>
    </row>
    <row r="12" spans="1:20" x14ac:dyDescent="0.25">
      <c r="A12" s="23" t="s">
        <v>72</v>
      </c>
      <c r="B12" s="24" t="s">
        <v>37</v>
      </c>
      <c r="C12" s="25">
        <v>214.5</v>
      </c>
      <c r="D12" s="25">
        <v>768</v>
      </c>
      <c r="E12" s="25">
        <v>2062</v>
      </c>
      <c r="F12" s="25">
        <v>107.25</v>
      </c>
      <c r="G12" s="25">
        <v>17.63013698630137</v>
      </c>
      <c r="H12" s="25">
        <v>20</v>
      </c>
      <c r="I12" s="25">
        <v>0</v>
      </c>
      <c r="J12" s="26">
        <v>7</v>
      </c>
      <c r="K12" s="27">
        <v>381.80787731580699</v>
      </c>
      <c r="L12" s="28">
        <v>578</v>
      </c>
      <c r="M12" s="25" t="s">
        <v>1</v>
      </c>
      <c r="N12" s="25">
        <v>102</v>
      </c>
      <c r="O12" s="25">
        <v>19</v>
      </c>
      <c r="P12" s="25">
        <v>614</v>
      </c>
      <c r="Q12" s="25">
        <v>96</v>
      </c>
      <c r="R12" s="25" t="s">
        <v>1</v>
      </c>
      <c r="S12" s="25" t="s">
        <v>1</v>
      </c>
      <c r="T12" s="29">
        <f t="shared" si="0"/>
        <v>4987.1880143021081</v>
      </c>
    </row>
    <row r="13" spans="1:20" x14ac:dyDescent="0.25">
      <c r="A13" s="23" t="s">
        <v>72</v>
      </c>
      <c r="B13" s="24" t="s">
        <v>27</v>
      </c>
      <c r="C13" s="25">
        <v>547.5</v>
      </c>
      <c r="D13" s="25">
        <v>2033</v>
      </c>
      <c r="E13" s="25">
        <v>4412</v>
      </c>
      <c r="F13" s="25">
        <v>273.75</v>
      </c>
      <c r="G13" s="25">
        <v>45</v>
      </c>
      <c r="H13" s="25">
        <v>51</v>
      </c>
      <c r="I13" s="25">
        <v>0</v>
      </c>
      <c r="J13" s="26" t="s">
        <v>1</v>
      </c>
      <c r="K13" s="27">
        <v>466.77668238319762</v>
      </c>
      <c r="L13" s="28">
        <v>883</v>
      </c>
      <c r="M13" s="25" t="s">
        <v>1</v>
      </c>
      <c r="N13" s="25" t="s">
        <v>1</v>
      </c>
      <c r="O13" s="25">
        <v>0</v>
      </c>
      <c r="P13" s="25">
        <v>1105</v>
      </c>
      <c r="Q13" s="25">
        <v>300</v>
      </c>
      <c r="R13" s="25" t="s">
        <v>1</v>
      </c>
      <c r="S13" s="25">
        <v>0</v>
      </c>
      <c r="T13" s="29">
        <f t="shared" si="0"/>
        <v>10117.026682383199</v>
      </c>
    </row>
    <row r="14" spans="1:20" x14ac:dyDescent="0.25">
      <c r="A14" s="23" t="s">
        <v>72</v>
      </c>
      <c r="B14" s="24" t="s">
        <v>38</v>
      </c>
      <c r="C14" s="25">
        <v>288</v>
      </c>
      <c r="D14" s="25">
        <v>1091</v>
      </c>
      <c r="E14" s="25">
        <v>2678</v>
      </c>
      <c r="F14" s="25">
        <v>144</v>
      </c>
      <c r="G14" s="25">
        <v>23.671232876712327</v>
      </c>
      <c r="H14" s="25">
        <v>16</v>
      </c>
      <c r="I14" s="25">
        <v>0</v>
      </c>
      <c r="J14" s="26" t="s">
        <v>1</v>
      </c>
      <c r="K14" s="27">
        <v>321.11587369624232</v>
      </c>
      <c r="L14" s="28">
        <v>455</v>
      </c>
      <c r="M14" s="25" t="s">
        <v>1</v>
      </c>
      <c r="N14" s="25">
        <v>175</v>
      </c>
      <c r="O14" s="25">
        <v>26</v>
      </c>
      <c r="P14" s="25">
        <v>746</v>
      </c>
      <c r="Q14" s="25">
        <v>170</v>
      </c>
      <c r="R14" s="25" t="s">
        <v>1</v>
      </c>
      <c r="S14" s="25">
        <v>0</v>
      </c>
      <c r="T14" s="29">
        <f t="shared" si="0"/>
        <v>6133.7871065729551</v>
      </c>
    </row>
    <row r="15" spans="1:20" x14ac:dyDescent="0.25">
      <c r="A15" s="23" t="s">
        <v>72</v>
      </c>
      <c r="B15" s="24" t="s">
        <v>39</v>
      </c>
      <c r="C15" s="25">
        <v>72</v>
      </c>
      <c r="D15" s="25">
        <v>327</v>
      </c>
      <c r="E15" s="25">
        <v>1493</v>
      </c>
      <c r="F15" s="25">
        <v>36</v>
      </c>
      <c r="G15" s="25">
        <v>5.9178082191780819</v>
      </c>
      <c r="H15" s="25" t="s">
        <v>1</v>
      </c>
      <c r="I15" s="25">
        <v>0</v>
      </c>
      <c r="J15" s="26" t="s">
        <v>1</v>
      </c>
      <c r="K15" s="27">
        <v>150.07477258655999</v>
      </c>
      <c r="L15" s="28">
        <v>422</v>
      </c>
      <c r="M15" s="25" t="s">
        <v>1</v>
      </c>
      <c r="N15" s="25" t="s">
        <v>1</v>
      </c>
      <c r="O15" s="25">
        <v>0</v>
      </c>
      <c r="P15" s="25">
        <v>454</v>
      </c>
      <c r="Q15" s="25">
        <v>149</v>
      </c>
      <c r="R15" s="25" t="s">
        <v>1</v>
      </c>
      <c r="S15" s="25" t="s">
        <v>1</v>
      </c>
      <c r="T15" s="29">
        <f t="shared" si="0"/>
        <v>3108.9925808057383</v>
      </c>
    </row>
    <row r="16" spans="1:20" x14ac:dyDescent="0.25">
      <c r="A16" s="23" t="s">
        <v>72</v>
      </c>
      <c r="B16" s="24" t="s">
        <v>40</v>
      </c>
      <c r="C16" s="25">
        <v>138</v>
      </c>
      <c r="D16" s="25">
        <v>546</v>
      </c>
      <c r="E16" s="25">
        <v>1725</v>
      </c>
      <c r="F16" s="25">
        <v>69</v>
      </c>
      <c r="G16" s="25">
        <v>11.342465753424658</v>
      </c>
      <c r="H16" s="25">
        <v>13</v>
      </c>
      <c r="I16" s="25">
        <v>0</v>
      </c>
      <c r="J16" s="26" t="s">
        <v>1</v>
      </c>
      <c r="K16" s="27">
        <v>164.42015526027529</v>
      </c>
      <c r="L16" s="28">
        <v>432</v>
      </c>
      <c r="M16" s="25" t="s">
        <v>1</v>
      </c>
      <c r="N16" s="25" t="s">
        <v>1</v>
      </c>
      <c r="O16" s="25">
        <v>0</v>
      </c>
      <c r="P16" s="25">
        <v>452</v>
      </c>
      <c r="Q16" s="25">
        <v>140</v>
      </c>
      <c r="R16" s="25" t="s">
        <v>1</v>
      </c>
      <c r="S16" s="25" t="s">
        <v>1</v>
      </c>
      <c r="T16" s="29">
        <f t="shared" si="0"/>
        <v>3690.7626210137</v>
      </c>
    </row>
    <row r="17" spans="1:26" x14ac:dyDescent="0.25">
      <c r="A17" s="23" t="s">
        <v>72</v>
      </c>
      <c r="B17" s="24" t="s">
        <v>41</v>
      </c>
      <c r="C17" s="25">
        <v>28.5</v>
      </c>
      <c r="D17" s="25">
        <v>122</v>
      </c>
      <c r="E17" s="25">
        <v>670</v>
      </c>
      <c r="F17" s="25">
        <v>14.25</v>
      </c>
      <c r="G17" s="25">
        <v>2.3424657534246576</v>
      </c>
      <c r="H17" s="25">
        <v>2</v>
      </c>
      <c r="I17" s="25">
        <v>0</v>
      </c>
      <c r="J17" s="26">
        <v>6</v>
      </c>
      <c r="K17" s="27">
        <v>88.279277992094109</v>
      </c>
      <c r="L17" s="28">
        <v>161</v>
      </c>
      <c r="M17" s="25" t="s">
        <v>1</v>
      </c>
      <c r="N17" s="25" t="s">
        <v>1</v>
      </c>
      <c r="O17" s="25">
        <v>0</v>
      </c>
      <c r="P17" s="25">
        <v>473</v>
      </c>
      <c r="Q17" s="25">
        <v>34</v>
      </c>
      <c r="R17" s="25" t="s">
        <v>1</v>
      </c>
      <c r="S17" s="25">
        <v>0</v>
      </c>
      <c r="T17" s="29">
        <f t="shared" si="0"/>
        <v>1601.3717437455189</v>
      </c>
    </row>
    <row r="18" spans="1:26" x14ac:dyDescent="0.25">
      <c r="A18" s="23" t="s">
        <v>72</v>
      </c>
      <c r="B18" s="24" t="s">
        <v>42</v>
      </c>
      <c r="C18" s="25">
        <v>280.5</v>
      </c>
      <c r="D18" s="25">
        <v>989</v>
      </c>
      <c r="E18" s="25">
        <v>3291</v>
      </c>
      <c r="F18" s="25">
        <v>140.25</v>
      </c>
      <c r="G18" s="25">
        <v>23.054794520547944</v>
      </c>
      <c r="H18" s="25">
        <v>13</v>
      </c>
      <c r="I18" s="25">
        <v>0</v>
      </c>
      <c r="J18" s="26" t="s">
        <v>1</v>
      </c>
      <c r="K18" s="27">
        <v>540.71057770157643</v>
      </c>
      <c r="L18" s="28">
        <v>632</v>
      </c>
      <c r="M18" s="25" t="s">
        <v>1</v>
      </c>
      <c r="N18" s="25">
        <v>78</v>
      </c>
      <c r="O18" s="25">
        <v>30</v>
      </c>
      <c r="P18" s="25">
        <v>1250</v>
      </c>
      <c r="Q18" s="25">
        <v>318</v>
      </c>
      <c r="R18" s="25" t="s">
        <v>1</v>
      </c>
      <c r="S18" s="25">
        <v>0</v>
      </c>
      <c r="T18" s="29">
        <f t="shared" si="0"/>
        <v>7585.5153722221248</v>
      </c>
    </row>
    <row r="19" spans="1:26" x14ac:dyDescent="0.25">
      <c r="A19" s="23" t="s">
        <v>72</v>
      </c>
      <c r="B19" s="24" t="s">
        <v>43</v>
      </c>
      <c r="C19" s="25">
        <v>309</v>
      </c>
      <c r="D19" s="25">
        <v>1336</v>
      </c>
      <c r="E19" s="25">
        <v>5703</v>
      </c>
      <c r="F19" s="25">
        <v>154.5</v>
      </c>
      <c r="G19" s="25">
        <v>25.397260273972602</v>
      </c>
      <c r="H19" s="25">
        <v>53</v>
      </c>
      <c r="I19" s="25">
        <v>0</v>
      </c>
      <c r="J19" s="26">
        <v>569</v>
      </c>
      <c r="K19" s="27">
        <v>665.40505786540928</v>
      </c>
      <c r="L19" s="28">
        <v>910</v>
      </c>
      <c r="M19" s="25" t="s">
        <v>1</v>
      </c>
      <c r="N19" s="25">
        <v>124</v>
      </c>
      <c r="O19" s="25">
        <v>25</v>
      </c>
      <c r="P19" s="25">
        <v>1022</v>
      </c>
      <c r="Q19" s="25">
        <v>308</v>
      </c>
      <c r="R19" s="25" t="s">
        <v>1</v>
      </c>
      <c r="S19" s="25">
        <v>4</v>
      </c>
      <c r="T19" s="29">
        <f t="shared" si="0"/>
        <v>11208.302318139382</v>
      </c>
    </row>
    <row r="20" spans="1:26" x14ac:dyDescent="0.25">
      <c r="A20" s="23" t="s">
        <v>72</v>
      </c>
      <c r="B20" s="24" t="s">
        <v>44</v>
      </c>
      <c r="C20" s="25">
        <v>331.5</v>
      </c>
      <c r="D20" s="25">
        <v>964</v>
      </c>
      <c r="E20" s="25">
        <v>3913</v>
      </c>
      <c r="F20" s="25">
        <v>165.75</v>
      </c>
      <c r="G20" s="25">
        <v>27.24657534246575</v>
      </c>
      <c r="H20" s="25">
        <v>25</v>
      </c>
      <c r="I20" s="25">
        <v>0</v>
      </c>
      <c r="J20" s="26" t="s">
        <v>1</v>
      </c>
      <c r="K20" s="27">
        <v>562.78039719959997</v>
      </c>
      <c r="L20" s="28">
        <v>769</v>
      </c>
      <c r="M20" s="25" t="s">
        <v>1</v>
      </c>
      <c r="N20" s="25">
        <v>75</v>
      </c>
      <c r="O20" s="25">
        <v>31</v>
      </c>
      <c r="P20" s="25">
        <v>962</v>
      </c>
      <c r="Q20" s="25">
        <v>361</v>
      </c>
      <c r="R20" s="25" t="s">
        <v>1</v>
      </c>
      <c r="S20" s="25" t="s">
        <v>1</v>
      </c>
      <c r="T20" s="29">
        <f t="shared" si="0"/>
        <v>8187.2769725420658</v>
      </c>
    </row>
    <row r="21" spans="1:26" x14ac:dyDescent="0.25">
      <c r="A21" s="23" t="s">
        <v>72</v>
      </c>
      <c r="B21" s="24" t="s">
        <v>45</v>
      </c>
      <c r="C21" s="25">
        <v>46.5</v>
      </c>
      <c r="D21" s="25">
        <v>202</v>
      </c>
      <c r="E21" s="25">
        <v>812</v>
      </c>
      <c r="F21" s="25">
        <v>23.25</v>
      </c>
      <c r="G21" s="25">
        <v>3.8219178082191778</v>
      </c>
      <c r="H21" s="25">
        <v>4</v>
      </c>
      <c r="I21" s="25">
        <v>0</v>
      </c>
      <c r="J21" s="26">
        <v>1215</v>
      </c>
      <c r="K21" s="27">
        <v>91.589750916797641</v>
      </c>
      <c r="L21" s="28">
        <v>113</v>
      </c>
      <c r="M21" s="25" t="s">
        <v>1</v>
      </c>
      <c r="N21" s="25" t="s">
        <v>1</v>
      </c>
      <c r="O21" s="25">
        <v>0</v>
      </c>
      <c r="P21" s="25">
        <v>282</v>
      </c>
      <c r="Q21" s="25">
        <v>53</v>
      </c>
      <c r="R21" s="25" t="s">
        <v>1</v>
      </c>
      <c r="S21" s="25" t="s">
        <v>1</v>
      </c>
      <c r="T21" s="29">
        <f t="shared" si="0"/>
        <v>2846.1616687250166</v>
      </c>
    </row>
    <row r="22" spans="1:26" x14ac:dyDescent="0.25">
      <c r="A22" s="23" t="s">
        <v>72</v>
      </c>
      <c r="B22" s="24" t="s">
        <v>46</v>
      </c>
      <c r="C22" s="25">
        <v>52.5</v>
      </c>
      <c r="D22" s="25">
        <v>245</v>
      </c>
      <c r="E22" s="25">
        <v>950</v>
      </c>
      <c r="F22" s="25">
        <v>26.25</v>
      </c>
      <c r="G22" s="25">
        <v>4.3150684931506849</v>
      </c>
      <c r="H22" s="25">
        <v>2</v>
      </c>
      <c r="I22" s="25">
        <v>0</v>
      </c>
      <c r="J22" s="26" t="s">
        <v>1</v>
      </c>
      <c r="K22" s="27">
        <v>143.45382673715289</v>
      </c>
      <c r="L22" s="28">
        <v>113</v>
      </c>
      <c r="M22" s="25" t="s">
        <v>1</v>
      </c>
      <c r="N22" s="25" t="s">
        <v>1</v>
      </c>
      <c r="O22" s="25">
        <v>0</v>
      </c>
      <c r="P22" s="25">
        <v>169</v>
      </c>
      <c r="Q22" s="25">
        <v>101</v>
      </c>
      <c r="R22" s="25" t="s">
        <v>1</v>
      </c>
      <c r="S22" s="25">
        <v>0</v>
      </c>
      <c r="T22" s="29">
        <f t="shared" si="0"/>
        <v>1806.5188952303035</v>
      </c>
    </row>
    <row r="23" spans="1:26" x14ac:dyDescent="0.25">
      <c r="A23" s="23" t="s">
        <v>72</v>
      </c>
      <c r="B23" s="24" t="s">
        <v>47</v>
      </c>
      <c r="C23" s="25">
        <v>3411</v>
      </c>
      <c r="D23" s="25">
        <v>13626</v>
      </c>
      <c r="E23" s="25">
        <v>14546</v>
      </c>
      <c r="F23" s="25">
        <v>1705.5</v>
      </c>
      <c r="G23" s="25">
        <v>280.35616438356163</v>
      </c>
      <c r="H23" s="25">
        <v>374</v>
      </c>
      <c r="I23" s="25">
        <v>0</v>
      </c>
      <c r="J23" s="26" t="s">
        <v>1</v>
      </c>
      <c r="K23" s="27">
        <v>3879.8742677525361</v>
      </c>
      <c r="L23" s="28">
        <v>3847</v>
      </c>
      <c r="M23" s="25" t="s">
        <v>1</v>
      </c>
      <c r="N23" s="25">
        <v>261</v>
      </c>
      <c r="O23" s="25">
        <v>45</v>
      </c>
      <c r="P23" s="25">
        <v>6301</v>
      </c>
      <c r="Q23" s="25">
        <v>1087</v>
      </c>
      <c r="R23" s="25" t="s">
        <v>1</v>
      </c>
      <c r="S23" s="25">
        <v>0</v>
      </c>
      <c r="T23" s="29">
        <f t="shared" si="0"/>
        <v>49363.730432136101</v>
      </c>
    </row>
    <row r="24" spans="1:26" x14ac:dyDescent="0.25">
      <c r="A24" s="23" t="s">
        <v>72</v>
      </c>
      <c r="B24" s="24" t="s">
        <v>48</v>
      </c>
      <c r="C24" s="25">
        <v>394.5</v>
      </c>
      <c r="D24" s="25">
        <v>1358</v>
      </c>
      <c r="E24" s="25">
        <v>3776</v>
      </c>
      <c r="F24" s="25">
        <v>197.25</v>
      </c>
      <c r="G24" s="25">
        <v>32.424657534246577</v>
      </c>
      <c r="H24" s="25">
        <v>24</v>
      </c>
      <c r="I24" s="25">
        <v>0</v>
      </c>
      <c r="J24" s="26">
        <v>209</v>
      </c>
      <c r="K24" s="27">
        <v>591.47116254703053</v>
      </c>
      <c r="L24" s="28">
        <v>649</v>
      </c>
      <c r="M24" s="25" t="s">
        <v>1</v>
      </c>
      <c r="N24" s="25">
        <v>87</v>
      </c>
      <c r="O24" s="25">
        <v>21</v>
      </c>
      <c r="P24" s="25">
        <v>2199</v>
      </c>
      <c r="Q24" s="25">
        <v>228</v>
      </c>
      <c r="R24" s="25" t="s">
        <v>1</v>
      </c>
      <c r="S24" s="25">
        <v>50</v>
      </c>
      <c r="T24" s="29">
        <f t="shared" si="0"/>
        <v>9816.6458200812776</v>
      </c>
    </row>
    <row r="25" spans="1:26" x14ac:dyDescent="0.25">
      <c r="A25" s="23" t="s">
        <v>72</v>
      </c>
      <c r="B25" s="24" t="s">
        <v>49</v>
      </c>
      <c r="C25" s="25">
        <v>49.5</v>
      </c>
      <c r="D25" s="25">
        <v>192</v>
      </c>
      <c r="E25" s="25">
        <v>924</v>
      </c>
      <c r="F25" s="25">
        <v>24.75</v>
      </c>
      <c r="G25" s="25">
        <v>4.0684931506849313</v>
      </c>
      <c r="H25" s="25">
        <v>9</v>
      </c>
      <c r="I25" s="25">
        <v>0</v>
      </c>
      <c r="J25" s="26" t="s">
        <v>1</v>
      </c>
      <c r="K25" s="27">
        <v>109.24560651521649</v>
      </c>
      <c r="L25" s="28">
        <v>237</v>
      </c>
      <c r="M25" s="25" t="s">
        <v>1</v>
      </c>
      <c r="N25" s="25" t="s">
        <v>1</v>
      </c>
      <c r="O25" s="25">
        <v>0</v>
      </c>
      <c r="P25" s="25">
        <v>271</v>
      </c>
      <c r="Q25" s="25">
        <v>46</v>
      </c>
      <c r="R25" s="25" t="s">
        <v>1</v>
      </c>
      <c r="S25" s="25">
        <v>0</v>
      </c>
      <c r="T25" s="29">
        <f t="shared" si="0"/>
        <v>1866.5640996659013</v>
      </c>
    </row>
    <row r="26" spans="1:26" x14ac:dyDescent="0.25">
      <c r="A26" s="23" t="s">
        <v>72</v>
      </c>
      <c r="B26" s="24" t="s">
        <v>50</v>
      </c>
      <c r="C26" s="25">
        <v>286.5</v>
      </c>
      <c r="D26" s="25">
        <v>1019</v>
      </c>
      <c r="E26" s="25">
        <v>2384</v>
      </c>
      <c r="F26" s="25">
        <v>143.25</v>
      </c>
      <c r="G26" s="25">
        <v>23.547945205479451</v>
      </c>
      <c r="H26" s="25">
        <v>21</v>
      </c>
      <c r="I26" s="25">
        <v>0</v>
      </c>
      <c r="J26" s="26">
        <v>141</v>
      </c>
      <c r="K26" s="27">
        <v>354.22060294327758</v>
      </c>
      <c r="L26" s="28">
        <v>548</v>
      </c>
      <c r="M26" s="25" t="s">
        <v>1</v>
      </c>
      <c r="N26" s="25">
        <v>65</v>
      </c>
      <c r="O26" s="25">
        <v>24</v>
      </c>
      <c r="P26" s="25">
        <v>1299</v>
      </c>
      <c r="Q26" s="25">
        <v>161</v>
      </c>
      <c r="R26" s="25" t="s">
        <v>1</v>
      </c>
      <c r="S26" s="25" t="s">
        <v>1</v>
      </c>
      <c r="T26" s="29">
        <f t="shared" si="0"/>
        <v>6469.518548148757</v>
      </c>
    </row>
    <row r="27" spans="1:26" x14ac:dyDescent="0.25">
      <c r="A27" s="23" t="s">
        <v>72</v>
      </c>
      <c r="B27" s="24" t="s">
        <v>51</v>
      </c>
      <c r="C27" s="25">
        <v>205.5</v>
      </c>
      <c r="D27" s="25">
        <v>626</v>
      </c>
      <c r="E27" s="25">
        <v>1125</v>
      </c>
      <c r="F27" s="25">
        <v>102.75</v>
      </c>
      <c r="G27" s="25">
        <v>16.890410958904109</v>
      </c>
      <c r="H27" s="25">
        <v>25</v>
      </c>
      <c r="I27" s="25">
        <v>0</v>
      </c>
      <c r="J27" s="26" t="s">
        <v>1</v>
      </c>
      <c r="K27" s="27">
        <v>259.32037910177638</v>
      </c>
      <c r="L27" s="28">
        <v>376</v>
      </c>
      <c r="M27" s="25" t="s">
        <v>1</v>
      </c>
      <c r="N27" s="25" t="s">
        <v>1</v>
      </c>
      <c r="O27" s="25">
        <v>0</v>
      </c>
      <c r="P27" s="25">
        <v>100</v>
      </c>
      <c r="Q27" s="25">
        <v>104</v>
      </c>
      <c r="R27" s="25" t="s">
        <v>1</v>
      </c>
      <c r="S27" s="25">
        <v>0</v>
      </c>
      <c r="T27" s="29">
        <f t="shared" si="0"/>
        <v>2940.4607900606802</v>
      </c>
    </row>
    <row r="28" spans="1:26" x14ac:dyDescent="0.25">
      <c r="A28" s="45" t="s">
        <v>73</v>
      </c>
      <c r="B28" s="46"/>
      <c r="C28" s="20">
        <f>SUM(C3:C27)</f>
        <v>18601.5</v>
      </c>
      <c r="D28" s="20">
        <f>SUM(D3:D27)</f>
        <v>67443</v>
      </c>
      <c r="E28" s="20">
        <f>SUM(E3:E27)</f>
        <v>127526</v>
      </c>
      <c r="F28" s="20">
        <f>SUM(F3:F27)</f>
        <v>9300.75</v>
      </c>
      <c r="G28" s="20">
        <f>SUM(G3:G27)</f>
        <v>1528.8904109589043</v>
      </c>
      <c r="H28" s="20">
        <f>SUM(H3:H27)</f>
        <v>1836</v>
      </c>
      <c r="I28" s="20">
        <f>SUM(I3:I27)</f>
        <v>0</v>
      </c>
      <c r="J28" s="20">
        <f>SUM(J3:J27)</f>
        <v>3293</v>
      </c>
      <c r="K28" s="20">
        <f>SUM(K3:K27)</f>
        <v>28676.419964756871</v>
      </c>
      <c r="L28" s="20">
        <f>SUM(L3:L27)</f>
        <v>35640</v>
      </c>
      <c r="M28" s="20">
        <f>SUM(M3:M27)</f>
        <v>0</v>
      </c>
      <c r="N28" s="20">
        <f>SUM(N3:N27)</f>
        <v>6738</v>
      </c>
      <c r="O28" s="20">
        <f>SUM(O3:O27)</f>
        <v>637</v>
      </c>
      <c r="P28" s="20">
        <f>SUM(P3:P27)</f>
        <v>41700</v>
      </c>
      <c r="Q28" s="20">
        <f>SUM(Q3:Q27)</f>
        <v>8771</v>
      </c>
      <c r="R28" s="20">
        <f>SUM(R3:R27)</f>
        <v>0</v>
      </c>
      <c r="S28" s="20">
        <f>SUM(S3:S27)</f>
        <v>161</v>
      </c>
      <c r="T28" s="20">
        <f>SUM(T3:T27)</f>
        <v>351852.56037571584</v>
      </c>
    </row>
    <row r="29" spans="1:26" x14ac:dyDescent="0.25"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1"/>
      <c r="U29" s="32"/>
    </row>
    <row r="30" spans="1:26" s="33" customFormat="1" ht="18.75" x14ac:dyDescent="0.25">
      <c r="A30" s="12" t="s">
        <v>2</v>
      </c>
      <c r="C30" s="12"/>
      <c r="D30" s="12"/>
      <c r="E30" s="13"/>
      <c r="F30" s="13"/>
      <c r="G30" s="13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9"/>
      <c r="Z30" s="9"/>
    </row>
    <row r="31" spans="1:26" s="33" customFormat="1" ht="18.75" customHeight="1" x14ac:dyDescent="0.25">
      <c r="A31" s="17" t="s">
        <v>3</v>
      </c>
      <c r="C31" s="16"/>
      <c r="D31" s="16"/>
      <c r="E31" s="16"/>
      <c r="F31" s="16"/>
      <c r="G31" s="13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9"/>
      <c r="Z31" s="9"/>
    </row>
    <row r="32" spans="1:26" s="3" customFormat="1" x14ac:dyDescent="0.25">
      <c r="A32" s="11" t="s">
        <v>4</v>
      </c>
      <c r="D32" s="11"/>
      <c r="E32" s="6"/>
      <c r="F32" s="6"/>
      <c r="G32" s="7"/>
      <c r="H32" s="8"/>
      <c r="I32" s="8"/>
      <c r="J32" s="8"/>
      <c r="K32" s="8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35"/>
      <c r="Y32" s="35"/>
      <c r="Z32" s="1"/>
    </row>
    <row r="33" spans="1:26" s="3" customFormat="1" x14ac:dyDescent="0.25">
      <c r="A33" s="10" t="s">
        <v>5</v>
      </c>
      <c r="D33" s="5"/>
      <c r="E33" s="6"/>
      <c r="F33" s="6"/>
      <c r="G33" s="7"/>
      <c r="H33" s="8"/>
      <c r="I33" s="8"/>
      <c r="J33" s="8"/>
      <c r="K33" s="8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35"/>
      <c r="Y33" s="35"/>
      <c r="Z33" s="1"/>
    </row>
    <row r="34" spans="1:26" s="3" customFormat="1" x14ac:dyDescent="0.25">
      <c r="A34" s="4" t="s">
        <v>6</v>
      </c>
      <c r="D34" s="4"/>
      <c r="E34" s="1"/>
      <c r="F34" s="1"/>
      <c r="G34" s="1"/>
      <c r="H34" s="36"/>
      <c r="I34" s="1"/>
      <c r="J34" s="1"/>
      <c r="K34" s="1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1"/>
    </row>
    <row r="35" spans="1:26" s="3" customFormat="1" x14ac:dyDescent="0.25">
      <c r="A35" s="4" t="s">
        <v>7</v>
      </c>
      <c r="D35" s="4"/>
      <c r="E35" s="1"/>
      <c r="F35" s="1"/>
      <c r="G35" s="1"/>
      <c r="H35" s="36"/>
      <c r="I35" s="1"/>
      <c r="J35" s="1"/>
      <c r="K35" s="1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1"/>
    </row>
    <row r="36" spans="1:26" s="3" customFormat="1" x14ac:dyDescent="0.25">
      <c r="A36" s="4" t="s">
        <v>8</v>
      </c>
      <c r="D36" s="4"/>
      <c r="E36" s="1"/>
      <c r="F36" s="1"/>
      <c r="G36" s="1"/>
      <c r="H36" s="36"/>
      <c r="I36" s="1"/>
      <c r="J36" s="1"/>
      <c r="K36" s="1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1"/>
    </row>
    <row r="37" spans="1:26" s="3" customFormat="1" x14ac:dyDescent="0.25">
      <c r="A37" s="4" t="s">
        <v>9</v>
      </c>
      <c r="D37" s="4"/>
      <c r="E37" s="1"/>
      <c r="F37" s="1"/>
      <c r="G37" s="1"/>
      <c r="H37" s="36"/>
      <c r="I37" s="1"/>
      <c r="J37" s="1"/>
      <c r="K37" s="1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1"/>
    </row>
    <row r="38" spans="1:26" s="3" customFormat="1" x14ac:dyDescent="0.25">
      <c r="A38" s="4" t="s">
        <v>10</v>
      </c>
      <c r="D38" s="4"/>
      <c r="E38" s="1"/>
      <c r="F38" s="1"/>
      <c r="G38" s="1"/>
      <c r="H38" s="36"/>
      <c r="I38" s="1"/>
      <c r="J38" s="1"/>
      <c r="K38" s="1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1"/>
    </row>
    <row r="39" spans="1:26" s="3" customFormat="1" x14ac:dyDescent="0.25">
      <c r="A39" s="4" t="s">
        <v>11</v>
      </c>
      <c r="D39" s="4"/>
      <c r="E39" s="1"/>
      <c r="F39" s="1"/>
      <c r="G39" s="1"/>
      <c r="H39" s="36"/>
      <c r="I39" s="1"/>
      <c r="J39" s="1"/>
      <c r="K39" s="1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1"/>
    </row>
    <row r="40" spans="1:26" s="3" customFormat="1" ht="55.5" customHeight="1" x14ac:dyDescent="0.25">
      <c r="A40" s="40" t="s">
        <v>12</v>
      </c>
      <c r="B40" s="40"/>
      <c r="C40" s="40"/>
      <c r="D40" s="40"/>
      <c r="E40" s="40"/>
      <c r="F40" s="40"/>
      <c r="G40" s="40"/>
      <c r="H40" s="40"/>
      <c r="I40" s="40"/>
      <c r="J40" s="40"/>
      <c r="K40" s="1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1"/>
    </row>
    <row r="41" spans="1:26" s="3" customFormat="1" x14ac:dyDescent="0.25">
      <c r="A41" s="4" t="s">
        <v>13</v>
      </c>
      <c r="D41" s="4"/>
      <c r="E41" s="1"/>
      <c r="F41" s="1"/>
      <c r="G41" s="1"/>
      <c r="H41" s="36"/>
      <c r="I41" s="1"/>
      <c r="J41" s="1"/>
      <c r="K41" s="1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1"/>
    </row>
    <row r="42" spans="1:26" s="3" customFormat="1" x14ac:dyDescent="0.25">
      <c r="A42" s="4" t="s">
        <v>14</v>
      </c>
      <c r="D42" s="4"/>
      <c r="E42" s="1"/>
      <c r="F42" s="1"/>
      <c r="G42" s="1"/>
      <c r="H42" s="36"/>
      <c r="I42" s="1"/>
      <c r="J42" s="1"/>
      <c r="K42" s="1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1"/>
    </row>
    <row r="43" spans="1:26" s="3" customFormat="1" x14ac:dyDescent="0.25">
      <c r="A43" s="4" t="s">
        <v>15</v>
      </c>
      <c r="D43" s="4"/>
      <c r="E43" s="1"/>
      <c r="F43" s="1"/>
      <c r="G43" s="1"/>
      <c r="H43" s="36"/>
      <c r="I43" s="1"/>
      <c r="J43" s="1"/>
      <c r="K43" s="1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1"/>
    </row>
    <row r="44" spans="1:26" s="3" customFormat="1" ht="26.25" customHeight="1" x14ac:dyDescent="0.25">
      <c r="A44" s="40" t="s">
        <v>16</v>
      </c>
      <c r="B44" s="40"/>
      <c r="C44" s="40"/>
      <c r="D44" s="40"/>
      <c r="E44" s="40"/>
      <c r="F44" s="40"/>
      <c r="G44" s="1"/>
      <c r="H44" s="36"/>
      <c r="I44" s="1"/>
      <c r="J44" s="1"/>
      <c r="K44" s="1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1"/>
    </row>
    <row r="45" spans="1:26" s="3" customFormat="1" x14ac:dyDescent="0.25">
      <c r="A45" s="4" t="s">
        <v>17</v>
      </c>
      <c r="D45" s="4"/>
      <c r="E45" s="1"/>
      <c r="F45" s="1"/>
      <c r="G45" s="1"/>
      <c r="H45" s="36"/>
      <c r="I45" s="1"/>
      <c r="J45" s="1"/>
      <c r="K45" s="1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1"/>
    </row>
    <row r="46" spans="1:26" s="3" customFormat="1" x14ac:dyDescent="0.25">
      <c r="A46" s="4" t="s">
        <v>18</v>
      </c>
      <c r="D46" s="4"/>
      <c r="E46" s="1"/>
      <c r="F46" s="1"/>
      <c r="G46" s="1"/>
      <c r="H46" s="36"/>
      <c r="I46" s="1"/>
      <c r="J46" s="1"/>
      <c r="K46" s="1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1"/>
    </row>
    <row r="47" spans="1:26" s="3" customFormat="1" x14ac:dyDescent="0.25">
      <c r="A47" s="4" t="s">
        <v>19</v>
      </c>
      <c r="D47" s="4"/>
      <c r="E47" s="1"/>
      <c r="F47" s="1"/>
      <c r="G47" s="1"/>
      <c r="H47" s="36"/>
      <c r="I47" s="1"/>
      <c r="J47" s="1"/>
      <c r="K47" s="1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1"/>
    </row>
    <row r="48" spans="1:26" s="3" customFormat="1" x14ac:dyDescent="0.25">
      <c r="A48" s="4" t="s">
        <v>20</v>
      </c>
      <c r="D48" s="4"/>
      <c r="E48" s="1"/>
      <c r="F48" s="1"/>
      <c r="G48" s="1"/>
      <c r="H48" s="36"/>
      <c r="I48" s="1"/>
      <c r="J48" s="1"/>
      <c r="K48" s="1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1"/>
    </row>
    <row r="49" spans="1:26" s="3" customFormat="1" x14ac:dyDescent="0.25">
      <c r="A49" s="4" t="s">
        <v>21</v>
      </c>
      <c r="D49" s="4"/>
      <c r="E49" s="1"/>
      <c r="F49" s="1"/>
      <c r="G49" s="1"/>
      <c r="H49" s="36"/>
      <c r="I49" s="1"/>
      <c r="J49" s="1"/>
      <c r="K49" s="1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1"/>
    </row>
    <row r="50" spans="1:26" s="3" customFormat="1" x14ac:dyDescent="0.25">
      <c r="A50" s="4" t="s">
        <v>22</v>
      </c>
      <c r="D50" s="4"/>
      <c r="E50" s="1"/>
      <c r="F50" s="1"/>
      <c r="G50" s="1"/>
      <c r="H50" s="36"/>
      <c r="I50" s="1"/>
      <c r="J50" s="1"/>
      <c r="K50" s="1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1"/>
    </row>
    <row r="51" spans="1:26" s="3" customFormat="1" x14ac:dyDescent="0.25">
      <c r="A51" s="4" t="s">
        <v>23</v>
      </c>
      <c r="D51" s="4"/>
      <c r="E51" s="1"/>
      <c r="F51" s="1"/>
      <c r="G51" s="1"/>
      <c r="H51" s="36"/>
      <c r="I51" s="1"/>
      <c r="J51" s="1"/>
      <c r="K51" s="1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1"/>
    </row>
    <row r="52" spans="1:26" s="3" customFormat="1" x14ac:dyDescent="0.25">
      <c r="A52" s="4" t="s">
        <v>24</v>
      </c>
      <c r="D52" s="4"/>
      <c r="E52" s="1"/>
      <c r="F52" s="1"/>
      <c r="G52" s="1"/>
      <c r="H52" s="36"/>
      <c r="I52" s="1"/>
      <c r="J52" s="1"/>
      <c r="K52" s="1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1"/>
    </row>
    <row r="53" spans="1:26" s="3" customFormat="1" x14ac:dyDescent="0.25">
      <c r="A53" s="14" t="s">
        <v>25</v>
      </c>
      <c r="D53" s="14"/>
      <c r="E53" s="15"/>
      <c r="F53" s="15"/>
      <c r="G53" s="15"/>
      <c r="H53" s="37"/>
      <c r="I53" s="15"/>
      <c r="J53" s="15"/>
      <c r="K53" s="15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9"/>
      <c r="Y53" s="39"/>
      <c r="Z53" s="39"/>
    </row>
    <row r="54" spans="1:26" s="33" customFormat="1" ht="29.25" customHeight="1" x14ac:dyDescent="0.25">
      <c r="A54" s="41" t="s">
        <v>52</v>
      </c>
      <c r="B54" s="41"/>
      <c r="C54" s="41"/>
      <c r="D54" s="41"/>
      <c r="E54" s="41"/>
      <c r="F54" s="41"/>
      <c r="G54" s="15"/>
      <c r="H54" s="37"/>
      <c r="I54" s="15"/>
      <c r="J54" s="15"/>
      <c r="K54" s="15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9"/>
      <c r="Y54" s="39"/>
      <c r="Z54" s="39"/>
    </row>
  </sheetData>
  <sortState xmlns:xlrd2="http://schemas.microsoft.com/office/spreadsheetml/2017/richdata2" ref="A3:T27">
    <sortCondition ref="A3:A27"/>
  </sortState>
  <mergeCells count="5">
    <mergeCell ref="A44:F44"/>
    <mergeCell ref="A54:F54"/>
    <mergeCell ref="A1:T1"/>
    <mergeCell ref="A40:J40"/>
    <mergeCell ref="A28:B28"/>
  </mergeCells>
  <pageMargins left="0.31496062992125984" right="0.31496062992125984" top="0.31496062992125984" bottom="0.31496062992125984" header="0" footer="0"/>
  <pageSetup paperSize="9" scale="84" orientation="landscape" r:id="rId1"/>
  <colBreaks count="1" manualBreakCount="1">
    <brk id="10" max="2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Sant’Ana de Aquino</dc:creator>
  <cp:keywords/>
  <dc:description/>
  <cp:lastModifiedBy>Shirley Maraize de Melo</cp:lastModifiedBy>
  <cp:revision/>
  <cp:lastPrinted>2025-03-28T13:43:17Z</cp:lastPrinted>
  <dcterms:created xsi:type="dcterms:W3CDTF">2022-10-20T15:11:42Z</dcterms:created>
  <dcterms:modified xsi:type="dcterms:W3CDTF">2025-03-28T13:53:17Z</dcterms:modified>
  <cp:category/>
  <cp:contentStatus/>
</cp:coreProperties>
</file>